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Y 24\FY 24 Open Enrollment\Enrollment Forms for Website\"/>
    </mc:Choice>
  </mc:AlternateContent>
  <xr:revisionPtr revIDLastSave="0" documentId="13_ncr:1_{32E71F76-5C73-467E-AD05-BC49C93D330B}" xr6:coauthVersionLast="47" xr6:coauthVersionMax="47" xr10:uidLastSave="{00000000-0000-0000-0000-000000000000}"/>
  <bookViews>
    <workbookView xWindow="-120" yWindow="-120" windowWidth="29040" windowHeight="15840" xr2:uid="{EE79A701-D4E4-4909-9454-30B62EE81FC3}"/>
  </bookViews>
  <sheets>
    <sheet name="FY24 Dental - 19 Pays" sheetId="1" r:id="rId1"/>
  </sheets>
  <definedNames>
    <definedName name="_xlnm.Print_Area" localSheetId="0">'FY24 Dental - 19 Pays'!$1:$19</definedName>
    <definedName name="_xlnm.Print_Titles" localSheetId="0">'FY24 Dental - 19 Pays'!$1:$4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E18" i="1" s="1"/>
  <c r="F18" i="1" s="1"/>
  <c r="D17" i="1"/>
  <c r="D16" i="1"/>
  <c r="D11" i="1" l="1"/>
  <c r="D10" i="1"/>
  <c r="D9" i="1"/>
  <c r="D8" i="1"/>
  <c r="E8" i="1" l="1"/>
  <c r="F8" i="1" s="1"/>
  <c r="E19" i="1"/>
  <c r="F19" i="1" s="1"/>
  <c r="E17" i="1"/>
  <c r="F17" i="1" s="1"/>
  <c r="E11" i="1"/>
  <c r="F11" i="1" s="1"/>
  <c r="E10" i="1"/>
  <c r="F10" i="1" s="1"/>
  <c r="E9" i="1"/>
  <c r="F9" i="1" s="1"/>
  <c r="E16" i="1"/>
  <c r="F16" i="1" s="1"/>
</calcChain>
</file>

<file path=xl/sharedStrings.xml><?xml version="1.0" encoding="utf-8"?>
<sst xmlns="http://schemas.openxmlformats.org/spreadsheetml/2006/main" count="26" uniqueCount="18">
  <si>
    <t>TOWN OF DEDHAM</t>
  </si>
  <si>
    <t>19 PAY SCHOOL EMPLOYEES</t>
  </si>
  <si>
    <t>JULY 1, 2023 - JUNE 30, 2024</t>
  </si>
  <si>
    <t>Increase / Decrease Percent</t>
  </si>
  <si>
    <t>Monthly Premium</t>
  </si>
  <si>
    <t>Monthly for 26 Pays</t>
  </si>
  <si>
    <t>Monthly Rate</t>
  </si>
  <si>
    <t>Biweekly Rate</t>
  </si>
  <si>
    <t>Family</t>
  </si>
  <si>
    <t>Monthly</t>
  </si>
  <si>
    <t>BiWeekly</t>
  </si>
  <si>
    <t>DENTAL INSURANCE RATES</t>
  </si>
  <si>
    <t>HIGH PLAN</t>
  </si>
  <si>
    <t>LOW PLAN</t>
  </si>
  <si>
    <t>Employees Pay the Full Monthly Premium</t>
  </si>
  <si>
    <t>Employee</t>
  </si>
  <si>
    <t>Employee &amp; Spouse</t>
  </si>
  <si>
    <t>Employee &amp;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</si>
</sst>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8"/>
      <name val="Arial"/>
      <family val="2"/>
    </font>
    <font>
      <b/>
      <u/>
      <sz val="28"/>
      <name val="Arial"/>
      <family val="2"/>
    </font>
    <font>
      <b/>
      <u/>
      <sz val="2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u/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2" fillId="0" borderId="0" xfId="1" applyProtection="1">
      <protection locked="0"/>
    </xf>
    <xf numFmtId="0" fontId="6" fillId="0" borderId="0" xfId="1" applyFont="1" applyAlignment="1">
      <alignment horizontal="fill"/>
    </xf>
    <xf numFmtId="0" fontId="6" fillId="0" borderId="0" xfId="1" applyFont="1" applyProtection="1">
      <protection locked="0"/>
    </xf>
    <xf numFmtId="4" fontId="2" fillId="0" borderId="0" xfId="1" applyNumberFormat="1"/>
    <xf numFmtId="0" fontId="2" fillId="0" borderId="0" xfId="1"/>
    <xf numFmtId="0" fontId="7" fillId="0" borderId="5" xfId="1" applyFont="1" applyBorder="1" applyAlignment="1">
      <alignment horizontal="center" wrapText="1"/>
    </xf>
    <xf numFmtId="0" fontId="7" fillId="0" borderId="3" xfId="1" applyFont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7" fillId="0" borderId="7" xfId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4" fontId="2" fillId="0" borderId="0" xfId="1" applyNumberFormat="1" applyAlignment="1">
      <alignment horizontal="right"/>
    </xf>
    <xf numFmtId="4" fontId="2" fillId="0" borderId="7" xfId="1" applyNumberFormat="1" applyBorder="1" applyAlignment="1">
      <alignment horizontal="right"/>
    </xf>
    <xf numFmtId="164" fontId="2" fillId="0" borderId="6" xfId="0" applyNumberFormat="1" applyFont="1" applyBorder="1" applyAlignment="1" applyProtection="1">
      <alignment horizontal="center"/>
      <protection locked="0"/>
    </xf>
    <xf numFmtId="0" fontId="2" fillId="0" borderId="9" xfId="1" applyBorder="1"/>
    <xf numFmtId="4" fontId="2" fillId="0" borderId="9" xfId="1" applyNumberFormat="1" applyBorder="1" applyAlignment="1">
      <alignment horizontal="right"/>
    </xf>
    <xf numFmtId="4" fontId="2" fillId="0" borderId="10" xfId="1" applyNumberFormat="1" applyBorder="1" applyAlignment="1">
      <alignment horizontal="right"/>
    </xf>
    <xf numFmtId="4" fontId="2" fillId="0" borderId="11" xfId="1" applyNumberFormat="1" applyBorder="1" applyAlignment="1">
      <alignment horizontal="right"/>
    </xf>
    <xf numFmtId="0" fontId="2" fillId="0" borderId="9" xfId="1" applyBorder="1" applyAlignment="1">
      <alignment horizontal="right"/>
    </xf>
    <xf numFmtId="4" fontId="2" fillId="0" borderId="12" xfId="1" applyNumberFormat="1" applyBorder="1" applyAlignment="1">
      <alignment horizontal="right"/>
    </xf>
    <xf numFmtId="0" fontId="2" fillId="0" borderId="0" xfId="1" applyAlignment="1">
      <alignment vertical="center"/>
    </xf>
    <xf numFmtId="0" fontId="2" fillId="0" borderId="0" xfId="1" applyAlignment="1" applyProtection="1">
      <alignment horizontal="center" vertical="center"/>
      <protection locked="0"/>
    </xf>
    <xf numFmtId="4" fontId="8" fillId="0" borderId="0" xfId="1" applyNumberFormat="1" applyFont="1" applyAlignment="1">
      <alignment horizontal="right" vertical="center"/>
    </xf>
    <xf numFmtId="4" fontId="2" fillId="0" borderId="0" xfId="1" applyNumberFormat="1" applyAlignment="1">
      <alignment horizontal="right" vertical="center"/>
    </xf>
    <xf numFmtId="2" fontId="2" fillId="0" borderId="0" xfId="0" applyNumberFormat="1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6" fillId="0" borderId="0" xfId="1" applyFont="1" applyAlignment="1">
      <alignment horizontal="fill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4" fontId="2" fillId="0" borderId="6" xfId="1" applyNumberFormat="1" applyBorder="1" applyAlignment="1">
      <alignment horizontal="right"/>
    </xf>
    <xf numFmtId="0" fontId="2" fillId="0" borderId="0" xfId="1" applyAlignment="1">
      <alignment horizontal="right"/>
    </xf>
    <xf numFmtId="0" fontId="7" fillId="0" borderId="8" xfId="1" applyFont="1" applyBorder="1" applyAlignment="1" applyProtection="1">
      <alignment horizontal="center" wrapText="1"/>
      <protection locked="0"/>
    </xf>
    <xf numFmtId="4" fontId="7" fillId="0" borderId="13" xfId="1" quotePrefix="1" applyNumberFormat="1" applyFont="1" applyBorder="1" applyAlignment="1">
      <alignment horizontal="center"/>
    </xf>
    <xf numFmtId="4" fontId="2" fillId="0" borderId="4" xfId="1" applyNumberFormat="1" applyBorder="1" applyAlignment="1">
      <alignment horizontal="right" vertical="center"/>
    </xf>
    <xf numFmtId="0" fontId="7" fillId="0" borderId="8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center" wrapText="1"/>
      <protection locked="0"/>
    </xf>
    <xf numFmtId="0" fontId="7" fillId="0" borderId="14" xfId="1" applyFont="1" applyBorder="1" applyAlignment="1" applyProtection="1">
      <alignment horizontal="center" wrapText="1"/>
      <protection locked="0"/>
    </xf>
    <xf numFmtId="0" fontId="5" fillId="2" borderId="0" xfId="1" applyFont="1" applyFill="1" applyAlignment="1">
      <alignment horizontal="center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 applyProtection="1">
      <alignment horizontal="center" vertical="center"/>
      <protection locked="0"/>
    </xf>
    <xf numFmtId="0" fontId="5" fillId="3" borderId="0" xfId="1" applyFont="1" applyFill="1" applyAlignment="1">
      <alignment horizontal="center" vertical="center"/>
    </xf>
  </cellXfs>
  <cellStyles count="3">
    <cellStyle name="Normal" xfId="0" builtinId="0"/>
    <cellStyle name="Normal 3 2 2 2" xfId="2" xr:uid="{49575526-9DD3-40F3-BC0B-981739888FAB}"/>
    <cellStyle name="Normal 4" xfId="1" xr:uid="{F0727F28-1484-43DB-9674-510034D265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FF6B-93C9-415D-BCA7-727042AFCC6E}">
  <sheetPr>
    <pageSetUpPr autoPageBreaks="0"/>
  </sheetPr>
  <dimension ref="A1:G20"/>
  <sheetViews>
    <sheetView tabSelected="1" showOutlineSymbols="0" zoomScale="75" zoomScaleNormal="75" workbookViewId="0">
      <selection activeCell="D6" sqref="D6:F6"/>
    </sheetView>
  </sheetViews>
  <sheetFormatPr defaultColWidth="9.6640625" defaultRowHeight="15" x14ac:dyDescent="0.2"/>
  <cols>
    <col min="1" max="1" width="18.44140625" style="3" bestFit="1" customWidth="1"/>
    <col min="2" max="2" width="9.21875" style="3" customWidth="1"/>
    <col min="3" max="3" width="1.77734375" style="3" customWidth="1"/>
    <col min="4" max="4" width="8.33203125" style="3" hidden="1" customWidth="1"/>
    <col min="5" max="6" width="9.77734375" style="3" customWidth="1"/>
    <col min="7" max="7" width="13.21875" style="3" customWidth="1"/>
    <col min="8" max="16384" width="9.6640625" style="3"/>
  </cols>
  <sheetData>
    <row r="1" spans="1:7" s="1" customFormat="1" ht="36.950000000000003" customHeight="1" x14ac:dyDescent="0.2">
      <c r="A1" s="45" t="s">
        <v>0</v>
      </c>
      <c r="B1" s="45"/>
      <c r="C1" s="45"/>
      <c r="D1" s="45"/>
      <c r="E1" s="45"/>
      <c r="F1" s="45"/>
      <c r="G1" s="45"/>
    </row>
    <row r="2" spans="1:7" s="1" customFormat="1" ht="36.950000000000003" customHeight="1" x14ac:dyDescent="0.2">
      <c r="A2" s="45" t="s">
        <v>1</v>
      </c>
      <c r="B2" s="45"/>
      <c r="C2" s="45"/>
      <c r="D2" s="45"/>
      <c r="E2" s="45"/>
      <c r="F2" s="45"/>
      <c r="G2" s="45"/>
    </row>
    <row r="3" spans="1:7" s="1" customFormat="1" ht="36.950000000000003" customHeight="1" x14ac:dyDescent="0.2">
      <c r="A3" s="45" t="s">
        <v>11</v>
      </c>
      <c r="B3" s="45"/>
      <c r="C3" s="45"/>
      <c r="D3" s="45"/>
      <c r="E3" s="45"/>
      <c r="F3" s="45"/>
      <c r="G3" s="45"/>
    </row>
    <row r="4" spans="1:7" s="1" customFormat="1" ht="36.950000000000003" customHeight="1" x14ac:dyDescent="0.2">
      <c r="A4" s="46" t="s">
        <v>2</v>
      </c>
      <c r="B4" s="46"/>
      <c r="C4" s="46"/>
      <c r="D4" s="46"/>
      <c r="E4" s="46"/>
      <c r="F4" s="46"/>
      <c r="G4" s="46"/>
    </row>
    <row r="5" spans="1:7" s="1" customFormat="1" ht="50.25" customHeight="1" x14ac:dyDescent="0.2">
      <c r="A5" s="2"/>
      <c r="B5" s="2"/>
      <c r="C5" s="2"/>
      <c r="D5" s="2"/>
      <c r="E5" s="2"/>
      <c r="F5" s="2"/>
    </row>
    <row r="6" spans="1:7" s="31" customFormat="1" ht="66" customHeight="1" x14ac:dyDescent="0.2">
      <c r="A6" s="47" t="s">
        <v>12</v>
      </c>
      <c r="B6" s="47"/>
      <c r="C6" s="29"/>
      <c r="D6" s="42" t="s">
        <v>14</v>
      </c>
      <c r="E6" s="43"/>
      <c r="F6" s="44"/>
      <c r="G6" s="30" t="s">
        <v>3</v>
      </c>
    </row>
    <row r="7" spans="1:7" ht="51" customHeight="1" x14ac:dyDescent="0.25">
      <c r="B7" s="8" t="s">
        <v>4</v>
      </c>
      <c r="C7" s="7"/>
      <c r="D7" s="38" t="s">
        <v>5</v>
      </c>
      <c r="E7" s="34" t="s">
        <v>6</v>
      </c>
      <c r="F7" s="9" t="s">
        <v>7</v>
      </c>
      <c r="G7" s="10"/>
    </row>
    <row r="8" spans="1:7" ht="27.75" customHeight="1" x14ac:dyDescent="0.2">
      <c r="A8" s="33" t="s">
        <v>15</v>
      </c>
      <c r="B8" s="13">
        <v>55.83</v>
      </c>
      <c r="C8" s="7"/>
      <c r="D8" s="32">
        <f>B8</f>
        <v>55.83</v>
      </c>
      <c r="E8" s="21">
        <f>D8*12/9.5</f>
        <v>70.522105263157897</v>
      </c>
      <c r="F8" s="14">
        <f>E8*0.5</f>
        <v>35.261052631578949</v>
      </c>
      <c r="G8" s="15">
        <v>0</v>
      </c>
    </row>
    <row r="9" spans="1:7" ht="18" customHeight="1" x14ac:dyDescent="0.2">
      <c r="A9" s="33" t="s">
        <v>16</v>
      </c>
      <c r="B9" s="13">
        <v>108.64</v>
      </c>
      <c r="C9" s="7"/>
      <c r="D9" s="32">
        <f>B9</f>
        <v>108.64</v>
      </c>
      <c r="E9" s="21">
        <f>D9*12/9.5</f>
        <v>137.22947368421055</v>
      </c>
      <c r="F9" s="13">
        <f>E9*0.5</f>
        <v>68.614736842105273</v>
      </c>
      <c r="G9" s="15">
        <v>0</v>
      </c>
    </row>
    <row r="10" spans="1:7" ht="18" customHeight="1" x14ac:dyDescent="0.2">
      <c r="A10" s="33" t="s">
        <v>17</v>
      </c>
      <c r="B10" s="13">
        <v>120.62</v>
      </c>
      <c r="C10" s="7"/>
      <c r="D10" s="32">
        <f>B10</f>
        <v>120.62</v>
      </c>
      <c r="E10" s="21">
        <f>D10*12/9.5</f>
        <v>152.3621052631579</v>
      </c>
      <c r="F10" s="14">
        <f>E10*0.5</f>
        <v>76.18105263157895</v>
      </c>
      <c r="G10" s="15">
        <v>0</v>
      </c>
    </row>
    <row r="11" spans="1:7" ht="18" customHeight="1" thickBot="1" x14ac:dyDescent="0.25">
      <c r="A11" s="20" t="s">
        <v>8</v>
      </c>
      <c r="B11" s="17">
        <v>172.99</v>
      </c>
      <c r="C11" s="16"/>
      <c r="D11" s="18">
        <f>B11</f>
        <v>172.99</v>
      </c>
      <c r="E11" s="18">
        <f>D11*12/9.5</f>
        <v>218.51368421052632</v>
      </c>
      <c r="F11" s="19">
        <f>E11*0.5</f>
        <v>109.25684210526316</v>
      </c>
      <c r="G11" s="15">
        <v>0</v>
      </c>
    </row>
    <row r="12" spans="1:7" s="27" customFormat="1" ht="50.25" customHeight="1" thickTop="1" x14ac:dyDescent="0.2">
      <c r="A12" s="23"/>
      <c r="B12" s="24"/>
      <c r="C12" s="22"/>
      <c r="D12" s="25"/>
      <c r="E12" s="36"/>
      <c r="F12" s="25"/>
      <c r="G12" s="26"/>
    </row>
    <row r="13" spans="1:7" s="5" customFormat="1" ht="78" customHeight="1" x14ac:dyDescent="0.35">
      <c r="A13" s="40" t="s">
        <v>13</v>
      </c>
      <c r="B13" s="40"/>
      <c r="C13" s="4"/>
      <c r="D13" s="41" t="s">
        <v>14</v>
      </c>
      <c r="E13" s="41"/>
      <c r="F13" s="41"/>
      <c r="G13" s="28" t="s">
        <v>3</v>
      </c>
    </row>
    <row r="14" spans="1:7" ht="47.25" x14ac:dyDescent="0.25">
      <c r="B14" s="8" t="s">
        <v>4</v>
      </c>
      <c r="C14" s="7"/>
      <c r="D14" s="39" t="s">
        <v>5</v>
      </c>
      <c r="E14" s="34" t="s">
        <v>9</v>
      </c>
      <c r="F14" s="37" t="s">
        <v>10</v>
      </c>
      <c r="G14" s="10"/>
    </row>
    <row r="15" spans="1:7" ht="15" customHeight="1" x14ac:dyDescent="0.25">
      <c r="B15" s="6"/>
      <c r="C15" s="7"/>
      <c r="D15" s="35"/>
      <c r="E15" s="35"/>
      <c r="F15" s="11"/>
      <c r="G15" s="12"/>
    </row>
    <row r="16" spans="1:7" ht="15.95" customHeight="1" x14ac:dyDescent="0.2">
      <c r="A16" s="33" t="s">
        <v>15</v>
      </c>
      <c r="B16" s="13">
        <v>36.92</v>
      </c>
      <c r="C16" s="7"/>
      <c r="D16" s="21">
        <f>B16</f>
        <v>36.92</v>
      </c>
      <c r="E16" s="21">
        <f>D16*12/9.5</f>
        <v>46.635789473684213</v>
      </c>
      <c r="F16" s="14">
        <f>E16*0.5</f>
        <v>23.317894736842106</v>
      </c>
      <c r="G16" s="15">
        <v>0</v>
      </c>
    </row>
    <row r="17" spans="1:7" ht="15.95" customHeight="1" x14ac:dyDescent="0.2">
      <c r="A17" s="33" t="s">
        <v>16</v>
      </c>
      <c r="B17" s="13">
        <v>71.09</v>
      </c>
      <c r="C17" s="7"/>
      <c r="D17" s="21">
        <f>B17</f>
        <v>71.09</v>
      </c>
      <c r="E17" s="21">
        <f>D17*12/9.5</f>
        <v>89.79789473684211</v>
      </c>
      <c r="F17" s="21">
        <f>E17*0.5</f>
        <v>44.898947368421055</v>
      </c>
      <c r="G17" s="15">
        <v>0</v>
      </c>
    </row>
    <row r="18" spans="1:7" ht="15" customHeight="1" x14ac:dyDescent="0.2">
      <c r="A18" s="33" t="s">
        <v>17</v>
      </c>
      <c r="B18" s="13">
        <v>75.59</v>
      </c>
      <c r="C18" s="7"/>
      <c r="D18" s="21">
        <f>B18</f>
        <v>75.59</v>
      </c>
      <c r="E18" s="21">
        <f>D18*12/9.5</f>
        <v>95.482105263157905</v>
      </c>
      <c r="F18" s="14">
        <f>E18*0.5</f>
        <v>47.741052631578953</v>
      </c>
      <c r="G18" s="15">
        <v>0</v>
      </c>
    </row>
    <row r="19" spans="1:7" ht="15.95" customHeight="1" thickBot="1" x14ac:dyDescent="0.25">
      <c r="A19" s="20" t="s">
        <v>8</v>
      </c>
      <c r="B19" s="17">
        <v>125.67</v>
      </c>
      <c r="C19" s="16"/>
      <c r="D19" s="18">
        <f>B19</f>
        <v>125.67</v>
      </c>
      <c r="E19" s="18">
        <f>D19*12/9.5</f>
        <v>158.74105263157895</v>
      </c>
      <c r="F19" s="19">
        <f>E19*0.5</f>
        <v>79.370526315789476</v>
      </c>
      <c r="G19" s="15">
        <v>0</v>
      </c>
    </row>
    <row r="20" spans="1:7" ht="15.75" thickTop="1" x14ac:dyDescent="0.2"/>
  </sheetData>
  <mergeCells count="8">
    <mergeCell ref="A13:B13"/>
    <mergeCell ref="D13:F13"/>
    <mergeCell ref="D6:F6"/>
    <mergeCell ref="A1:G1"/>
    <mergeCell ref="A2:G2"/>
    <mergeCell ref="A3:G3"/>
    <mergeCell ref="A4:G4"/>
    <mergeCell ref="A6:B6"/>
  </mergeCells>
  <printOptions horizontalCentered="1"/>
  <pageMargins left="0" right="0" top="0.5" bottom="0" header="0.5" footer="0"/>
  <pageSetup scale="7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FY24 Dental - 19 Pays</vt:lpstr>
      <vt:lpstr>'FY24 Dental - 19 Pays'!Print_Area</vt:lpstr>
      <vt:lpstr>'FY24 Dental - 19 Pays'!Print_Titles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Deegan</dc:creator>
  <cp:lastModifiedBy>Deborah Deegan</cp:lastModifiedBy>
  <cp:lastPrinted>2023-03-28T17:03:43Z</cp:lastPrinted>
  <dcterms:created xsi:type="dcterms:W3CDTF">2023-03-27T17:40:04Z</dcterms:created>
  <dcterms:modified xsi:type="dcterms:W3CDTF">2023-04-03T12:42:33Z</dcterms:modified>
</cp:coreProperties>
</file>